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anie\Documents\"/>
    </mc:Choice>
  </mc:AlternateContent>
  <xr:revisionPtr revIDLastSave="0" documentId="13_ncr:1_{CA4D1502-ECD2-42E5-A26D-2ABEC8976ED5}" xr6:coauthVersionLast="47" xr6:coauthVersionMax="47" xr10:uidLastSave="{00000000-0000-0000-0000-000000000000}"/>
  <bookViews>
    <workbookView xWindow="-110" yWindow="-110" windowWidth="19420" windowHeight="11500" xr2:uid="{D3C50248-F288-45BB-BBA2-B84463B065BE}"/>
  </bookViews>
  <sheets>
    <sheet name="Sheet1" sheetId="1" r:id="rId1"/>
  </sheets>
  <definedNames>
    <definedName name="_xlnm._FilterDatabase" localSheetId="0" hidden="1">Sheet1!$A$7:$H$81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1" l="1"/>
  <c r="H79" i="1" s="1"/>
  <c r="G78" i="1"/>
  <c r="H78" i="1" s="1"/>
  <c r="G77" i="1"/>
  <c r="H77"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2" i="1"/>
  <c r="H72" i="1" s="1"/>
  <c r="G73" i="1"/>
  <c r="H73" i="1" s="1"/>
  <c r="G74" i="1"/>
  <c r="H74" i="1" s="1"/>
  <c r="G75" i="1"/>
  <c r="H75" i="1" s="1"/>
  <c r="G76" i="1"/>
  <c r="H76" i="1" s="1"/>
  <c r="G8" i="1"/>
  <c r="H8" i="1" s="1"/>
  <c r="H80" i="1" l="1"/>
  <c r="H6" i="1" s="1"/>
</calcChain>
</file>

<file path=xl/sharedStrings.xml><?xml version="1.0" encoding="utf-8"?>
<sst xmlns="http://schemas.openxmlformats.org/spreadsheetml/2006/main" count="91" uniqueCount="89">
  <si>
    <t>dezactivat instalatia existenta - pret/ incapere ( in functie de numarul de doze, nummarul circuitelor sau traseelor ce strabat incaperea)</t>
  </si>
  <si>
    <t>montaj tablou electric + 2 sigurante</t>
  </si>
  <si>
    <t>montare si conectare sigurante suplimentare ( in functie de putere)</t>
  </si>
  <si>
    <t>montaj corp iluminat</t>
  </si>
  <si>
    <t>montaj lampi cu senzor / proiectoare/ crepusculare</t>
  </si>
  <si>
    <t>montaj automat scara</t>
  </si>
  <si>
    <t>Inlocuit siguranta automata ( in functie de putere )</t>
  </si>
  <si>
    <t>conexiuni/ legaturi doze ( in funtie de numarul conexiunilor) </t>
  </si>
  <si>
    <t>pozat tub/copex / m</t>
  </si>
  <si>
    <t>introdus conductor prin tub/m/conductor ( pana la o sectiune de  6 mm )</t>
  </si>
  <si>
    <t>spart sau taiat traseu caramida/m</t>
  </si>
  <si>
    <t>spart sau taiat traseu beton/m ( in functie de latime / adancime )</t>
  </si>
  <si>
    <t>spart sau taiat traseu </t>
  </si>
  <si>
    <t>tras circuit separat ( in functie de putere si distanta, trasee, etc)</t>
  </si>
  <si>
    <t>conectat circuit in tablou ( in fuctie de sectiunea si puterea circuitului, tipul cablurilor )</t>
  </si>
  <si>
    <t>montaj doza + carotaj doza aparat ( in functie de dimensiune si numarul de circuite</t>
  </si>
  <si>
    <t>montaj intrerupator cap scara / buc</t>
  </si>
  <si>
    <t>montaj intrerupator cap cruce / buc ( in functie de pozitie , tablou, doza, inaltime )</t>
  </si>
  <si>
    <t>montare tuburi PVC pentru pozare cabluri / m</t>
  </si>
  <si>
    <t>montaj releu pas cu pas ( in functie de pozitie , tablou, doza, inaltime )</t>
  </si>
  <si>
    <t>Ora manopera ( in situatia in care serviciile nu se regasesc in lista sau alte situatii, in functie de complexitate, inaltime, conditii de mediu, putere instalata, tensiune )</t>
  </si>
  <si>
    <t>Montaj siguranta diferentiala</t>
  </si>
  <si>
    <t>diagnosticare defect </t>
  </si>
  <si>
    <t>verificare rezistenta de dispersie priza pamant + buletin verificare ( in functie de locatie, complexitate, acces )</t>
  </si>
  <si>
    <t>Executie priza pamant  ( in functie de numarul si lungimea tarusilor, tipul de sol, distanta prizei de pamant fata de locatie)</t>
  </si>
  <si>
    <t>Termoscanare si analiza termografica a tablourilor si instalatiilor electrice pret/tablou</t>
  </si>
  <si>
    <t>Verificare prize/continuitate priza pamant  ( in functie de numar si pozitie )</t>
  </si>
  <si>
    <t> Conectare/deconectare panouri fotovoltaice in panoul CC ( in functie de tensiune si putere, numar de mufe si conexiuni realizate ) </t>
  </si>
  <si>
    <t>Montaj, instalare si conectare invertor off grid ( nu exporta energie electrica in sistemul energetic national) in tabloul CC/CA existent pret/kw</t>
  </si>
  <si>
    <t>Setare export 0 / nelimitatla invertoarele on grid atunci cand se cunosc datele de autentificare</t>
  </si>
  <si>
    <t>Setare export 0/nelimitat sau alte setari atunci nu se cunosc datele de autentificare si este necasara resetarea invertorului</t>
  </si>
  <si>
    <t>Setare parametri cod de retea ANRE la invertoarele on grid la momentul punerii in probe cu export in retea plus verificare parametri ( forma undei curentului generat)</t>
  </si>
  <si>
    <t> Echipare tablou protectii curent continuu - montaj separator</t>
  </si>
  <si>
    <t> Echipare tablou protectii curent continuu - montaj siguranta automata cc</t>
  </si>
  <si>
    <t> Echipare tablou protectii curent continuu - montaj descarcator</t>
  </si>
  <si>
    <t> Echipotentializare rame suport panouri fotovoltaice  ( in functie de inaltime si acces)</t>
  </si>
  <si>
    <t> Montaj tablou electric CC / CA ( in functie de amplasament si numarul de posturi)</t>
  </si>
  <si>
    <t> Montaj contor bidirectional monofazat plus comunicatie seriala cu invertorul ( setari )</t>
  </si>
  <si>
    <t> Montaj contor bidirectional trifazat plus comunicatie seriala cu invertorul ( setari )</t>
  </si>
  <si>
    <t>Montaj acumulator LiIon  (  instalare verificare comunicatii BMS , configurare , conectare la invertor ) </t>
  </si>
  <si>
    <t>Montaj acumulator deep cycle / gel ( verificare/programare  curent de incarcare , executie cabluri de conectare pret/kw)</t>
  </si>
  <si>
    <t> Conectare invertor sau tabloul de protectii CC/CA al invertorului in tabloul de distributie</t>
  </si>
  <si>
    <t> Montaj automatizari gen ATS, backup box , comutatoare de sarcina la invertoare/generatoare</t>
  </si>
  <si>
    <t>Instalare software invertor pe terminal beneficiar</t>
  </si>
  <si>
    <t> Instalare camere supraveghere exterior ( pret in functie de inaltime si acces)</t>
  </si>
  <si>
    <t> Instalare camere PTZ exterior</t>
  </si>
  <si>
    <t>Instalare camera ANPR cu inteligenta artificiala ( recunoastere numere inmatriculare, vehicul, culoare, marca si deschidere poarta sau bariera automat, baza de date cu intrarile si iesirile, conectare in automatizare )</t>
  </si>
  <si>
    <t> Instalare DVR si configurare ( port forwarding , soft client, optimizare, configurare parametri inregistrare , etc)</t>
  </si>
  <si>
    <t> Instalare si configurare DVR  dotat cu inteligenta artificiala ( recunoaste persoane si/sau vehicule in anumite zone sau sectoare si trimite notificari - in acest fel reduce costul de dispecerizare nemaiavand nevoie de un operator uman)</t>
  </si>
  <si>
    <t>Programare PLC-uri Siemens ( TIA-portal , TIA-Simatic, Simatic Step7) - in functie de complexitatea proiectului</t>
  </si>
  <si>
    <t>Automatizari bazate pe RaspberryPI GpIO / Linux </t>
  </si>
  <si>
    <t>Automatizari bazate pe relee/contactori , traductoare/senzori ( in functie de proiect)</t>
  </si>
  <si>
    <t>Intocmire proiect prosumatori </t>
  </si>
  <si>
    <t>Pret minim</t>
  </si>
  <si>
    <t>Pret maxim</t>
  </si>
  <si>
    <r>
      <t>montaj / inlocuire instalatia electrica garsoniera - </t>
    </r>
    <r>
      <rPr>
        <i/>
        <sz val="7"/>
        <color rgb="FF555555"/>
        <rFont val="Arial"/>
        <family val="2"/>
        <charset val="238"/>
      </rPr>
      <t>etapa 1</t>
    </r>
  </si>
  <si>
    <r>
      <t>montaj / inlocuire electrica apartament 2 camere -</t>
    </r>
    <r>
      <rPr>
        <i/>
        <sz val="7"/>
        <color rgb="FF555555"/>
        <rFont val="Arial"/>
        <family val="2"/>
        <charset val="238"/>
      </rPr>
      <t> etapa 1</t>
    </r>
  </si>
  <si>
    <r>
      <t>montaj / inlocuire electrica apartament 3 camere - </t>
    </r>
    <r>
      <rPr>
        <i/>
        <sz val="7"/>
        <color rgb="FF555555"/>
        <rFont val="Arial"/>
        <family val="2"/>
        <charset val="238"/>
      </rPr>
      <t>etapa 1</t>
    </r>
  </si>
  <si>
    <r>
      <t>montaj / inlocuire electrica apartamet 4 camere - </t>
    </r>
    <r>
      <rPr>
        <i/>
        <sz val="7"/>
        <color rgb="FF555555"/>
        <rFont val="Arial"/>
        <family val="2"/>
        <charset val="238"/>
      </rPr>
      <t>etapa 1</t>
    </r>
  </si>
  <si>
    <r>
      <t>montare si conectare aparate electrice ( intrerupatoare, prize, dulii, prize internet/telefon) -</t>
    </r>
    <r>
      <rPr>
        <i/>
        <sz val="7"/>
        <color rgb="FF555555"/>
        <rFont val="Arial"/>
        <family val="2"/>
        <charset val="238"/>
      </rPr>
      <t> etapa 2 - in functie de complexitate</t>
    </r>
  </si>
  <si>
    <t> Montaj panouri fotovoltaice pe suporti dedicati ( ex, k2) pe acoperis de tabla (pret / panou - pret in functie de inaltime )</t>
  </si>
  <si>
    <t>Executie structura panouri fotovoltaice amplasata pe sol , suprafete plane, sau inclinate din profile metalice, ( pretul se stabileste in functie de cantitatea de manopera necesara pentru sudare,debitare, ancorare , grosimea si greutatea profilelor, inaltime, etc ,  pret / sistem in limita a 10 kw si se calculeaza la fata locului - pretul este doar orientativ  )</t>
  </si>
  <si>
    <t>  Montaj panouri fotovoltaice pe suporti dedicati ( ex, k2) pe acoperis de tigla (pret / panou - pret in functie de inaltime, tipul invelitorii ceramice ) </t>
  </si>
  <si>
    <t>Montare, instalare si conectare invertor on grid ( exporta energie in sistemul energetic national) in tabloul CC/CA existent , pret/kw , pretul afisat  este invers proportional cu puterea invertorului , Se asigura PIF si schema monofilara cf ordinului 19/2,03,2022 ANRE - prosumatori ( pentru sisteme mai mari de 4,5 kw intocmirea dosarului de prosumator este inclusa in pret )</t>
  </si>
  <si>
    <t>Programare invertor ( parametri legati de optimizare, alerte, inrolare in diverse platforme si aplicatii, protectii electrice controlate software, controlul incarcarii acumulatorilor, etc,)</t>
  </si>
  <si>
    <t>Instalare sisteme de alarmare efractie PARADOX / DSC, pretul depinde de numarul si tipul senzorilor, tipul centralei, traseele si circuitele de curenti slabi, Solicitati oferta detaliata pentru acest tip de servicu</t>
  </si>
  <si>
    <t>Programare microcontrolere Arduino si integrare in diverse proiecte - costurile reprezinta executia software-ului in C++ Arduino IDE sau XOD  , prototiparea , executia PCB-ului imprimat si punerea in functiune , ( preturile se calculeaza in functie de proiect )</t>
  </si>
  <si>
    <t>Automatizari poarta batanta / culisanta , Include montaj , conectare electrica, manopera de sudura si lacatuserie , programare , inrolare telecomenzi, aplicatie telefon mobil</t>
  </si>
  <si>
    <t>montaj corp iluminat 2 circuite</t>
  </si>
  <si>
    <t>jonctiuni electrice in doze/ tablouri electrice pret/jonctiune</t>
  </si>
  <si>
    <t>identificat circuite electrice</t>
  </si>
  <si>
    <t>Cant</t>
  </si>
  <si>
    <t>Complexitatea lucrărilor și variația prețurilor
Deși vorbim despre aceeași lucrare sau același aparat, prețurile pot varia în funcție de condițiile specifice de montaj. Complexitatea lucrării se evaluează pe o scară de la 1 la 10, unde 1 reprezintă condiții standard, iar 10 condiții extrem de dificile. Aceasta nu reflectă schimbarea aparatului sau tipul lucrarii, ci doar mediul sau cerințele speciale ale instalării.
Factorii care influențează complexitatea:
Înălțimea de montaj:
Montaj la înălțimi standard (de exemplu, 1,5  m) are o complexitate redusă.
Montaj la înălțimi mari (ex. pe o macara, tavane inalte crește nivelul de complexitate din cauza necesității echipamentelor speciale (schele, lifturi etc.).
Accesibilitatea locației:
Lucrări într-un spațiu accesibil, cum ar fi un apartament sau birou, sunt mai puțin complexe.
Lucrări în spații greu accesibile sau periculoase (ex. pe șantiere, în zone industriale) cresc complexitatea.
Condițiile de lucru:
Montaj în condiții standard, fără riscuri suplimentare.
Montaj în condiții dificile (ex. vreme nefavorabilă, temperaturi extreme) care necesită echipamente și măsuri suplimentare de siguranță.
Timpul și echipamentele necesare:
Lucrări care pot fi efectuate rapid și cu echipamente de bază au o complexitate scăzută.
Lucrări care necesită echipamente speciale și timp suplimentar sunt mai complexe. ( ex. o doza de jonctiune la nivelul solului vs o doza de jonctiune la inaltime si cu circuite neidentificate sau un corp de iluminat obisnuit vs un candelabru de biserica - desi ambele au doua circuite complexitatea instalarii este diferita) 
Trasee ci circuite: pot exista trasee de o complexitate redusa sau trasee dificile cum ar fi paturile de cabluri la inaltimi unde sunt necesare schele , poduri , trasee pe exteriorul cladirilor sau pe casa scarii.</t>
  </si>
  <si>
    <t>complexitate
 (0-10)*</t>
  </si>
  <si>
    <t>Pret/UM</t>
  </si>
  <si>
    <t>Total</t>
  </si>
  <si>
    <t>Selectie
Serviciu</t>
  </si>
  <si>
    <t>Serviciu / lucrare</t>
  </si>
  <si>
    <t>identificare circuit curenti slabi</t>
  </si>
  <si>
    <t>Sertizare</t>
  </si>
  <si>
    <t>Conexiuni patch panel</t>
  </si>
  <si>
    <t>Preturile sunt exprimate in lei si includ TVA</t>
  </si>
  <si>
    <t>Calculator deviz</t>
  </si>
  <si>
    <t>Sararu Daniel George PFA</t>
  </si>
  <si>
    <t>CUI 27617386</t>
  </si>
  <si>
    <t>Tel: 0742 88 88 38</t>
  </si>
  <si>
    <t>Furnizor</t>
  </si>
  <si>
    <t>Beneficiar</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</si>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</sst>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theme="1"/>
      <name val="Calibri"/>
      <family val="2"/>
      <charset val="238"/>
      <scheme val="minor"/>
    </font>
    <font>
      <sz val="7"/>
      <color rgb="FF555555"/>
      <name val="Arial"/>
      <family val="2"/>
      <charset val="238"/>
    </font>
    <font>
      <i/>
      <sz val="7"/>
      <color rgb="FF555555"/>
      <name val="Arial"/>
      <family val="2"/>
      <charset val="238"/>
    </font>
    <font>
      <b/>
      <sz val="7"/>
      <color rgb="FF555555"/>
      <name val="Arial"/>
      <family val="2"/>
      <charset val="238"/>
    </font>
    <font>
      <b/>
      <sz val="9"/>
      <name val="Arial"/>
      <family val="2"/>
      <charset val="238"/>
    </font>
    <font>
      <sz val="8"/>
      <color theme="1"/>
      <name val="Arial"/>
      <family val="2"/>
      <charset val="238"/>
    </font>
    <font>
      <i/>
      <sz val="8"/>
      <color rgb="FF555555"/>
      <name val="Arial"/>
      <family val="2"/>
      <charset val="238"/>
    </font>
    <font>
      <b/>
      <sz val="8"/>
      <color theme="1"/>
      <name val="Arial"/>
      <family val="2"/>
      <charset val="238"/>
    </font>
    <font>
      <b/>
      <i/>
      <sz val="8"/>
      <color theme="1"/>
      <name val="Arial"/>
      <family val="2"/>
      <charset val="238"/>
    </font>
  </fonts>
  <fills count="4">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2" fillId="0" borderId="0" xfId="0" applyFont="1" applyAlignment="1">
      <alignment horizontal="left" vertical="center" wrapText="1"/>
    </xf>
    <xf numFmtId="2" fontId="0" fillId="0" borderId="0" xfId="0" applyNumberFormat="1"/>
    <xf numFmtId="0" fontId="1" fillId="0" borderId="0" xfId="0" applyFont="1"/>
    <xf numFmtId="0" fontId="2" fillId="2" borderId="1" xfId="0" applyFont="1" applyFill="1" applyBorder="1" applyAlignment="1">
      <alignment vertical="center" wrapText="1"/>
    </xf>
    <xf numFmtId="0" fontId="2" fillId="0" borderId="0" xfId="0" applyFont="1" applyAlignment="1">
      <alignment vertical="center" wrapText="1"/>
    </xf>
    <xf numFmtId="2" fontId="4" fillId="0" borderId="0" xfId="0" applyNumberFormat="1" applyFont="1" applyAlignment="1">
      <alignment vertical="center" wrapText="1"/>
    </xf>
    <xf numFmtId="0" fontId="4" fillId="0" borderId="0" xfId="0" applyFont="1" applyAlignment="1">
      <alignment vertical="center" wrapText="1"/>
    </xf>
    <xf numFmtId="0" fontId="0" fillId="0" borderId="1" xfId="0" applyBorder="1" applyProtection="1">
      <protection locked="0"/>
    </xf>
    <xf numFmtId="0" fontId="6" fillId="0" borderId="1" xfId="0" applyFont="1" applyBorder="1" applyProtection="1">
      <protection locked="0"/>
    </xf>
    <xf numFmtId="2" fontId="7" fillId="2" borderId="1" xfId="0" applyNumberFormat="1" applyFont="1" applyFill="1" applyBorder="1" applyAlignment="1">
      <alignment vertical="center" wrapText="1"/>
    </xf>
    <xf numFmtId="2" fontId="9" fillId="0" borderId="1" xfId="0" applyNumberFormat="1" applyFont="1" applyBorder="1"/>
    <xf numFmtId="0" fontId="8" fillId="0" borderId="1" xfId="0" applyFont="1" applyBorder="1"/>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right"/>
      <protection locked="0"/>
    </xf>
    <xf numFmtId="2" fontId="0" fillId="0" borderId="0" xfId="0" applyNumberFormat="1" applyProtection="1">
      <protection locked="0"/>
    </xf>
    <xf numFmtId="0" fontId="5" fillId="3" borderId="1" xfId="0" applyFont="1"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2" fontId="5" fillId="3" borderId="1" xfId="0" applyNumberFormat="1" applyFont="1" applyFill="1" applyBorder="1" applyAlignment="1" applyProtection="1">
      <alignment vertical="center" wrapText="1"/>
      <protection locked="0"/>
    </xf>
    <xf numFmtId="0" fontId="5" fillId="3" borderId="1" xfId="0" applyFont="1" applyFill="1" applyBorder="1" applyProtection="1">
      <protection locked="0"/>
    </xf>
    <xf numFmtId="0" fontId="4" fillId="2" borderId="0" xfId="0" applyFont="1" applyFill="1" applyAlignment="1">
      <alignment horizontal="left" vertical="center" wrapText="1"/>
    </xf>
    <xf numFmtId="0" fontId="2" fillId="2" borderId="0" xfId="0" applyFont="1" applyFill="1" applyAlignment="1">
      <alignment horizontal="left" vertical="center" wrapText="1"/>
    </xf>
    <xf numFmtId="0" fontId="1" fillId="0" borderId="2" xfId="0" applyFont="1" applyBorder="1" applyAlignment="1">
      <alignment horizontal="center"/>
    </xf>
    <xf numFmtId="0" fontId="0" fillId="0" borderId="0" xfId="0"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2CDC-1419-4F3A-9E30-278506B10B98}">
  <dimension ref="A1:J100"/>
  <sheetViews>
    <sheetView tabSelected="1" zoomScale="140" workbookViewId="0">
      <selection activeCell="A9" sqref="A9"/>
    </sheetView>
  </sheetViews>
  <sheetFormatPr defaultRowHeight="14.5" x14ac:dyDescent="0.35"/>
  <cols>
    <col min="2" max="2" width="48.1796875" customWidth="1"/>
    <col min="3" max="4" width="8.7265625" style="2"/>
    <col min="6" max="6" width="11.81640625" customWidth="1"/>
    <col min="8" max="8" width="11" customWidth="1"/>
  </cols>
  <sheetData>
    <row r="1" spans="1:10" x14ac:dyDescent="0.35">
      <c r="B1" s="13" t="s">
        <v>86</v>
      </c>
      <c r="E1" s="24" t="s">
        <v>87</v>
      </c>
      <c r="F1" s="24"/>
      <c r="G1" s="24"/>
      <c r="H1" s="24"/>
    </row>
    <row r="2" spans="1:10" x14ac:dyDescent="0.35">
      <c r="B2" s="14" t="s">
        <v>83</v>
      </c>
      <c r="E2" s="24"/>
      <c r="F2" s="24"/>
      <c r="G2" s="24"/>
      <c r="H2" s="24"/>
    </row>
    <row r="3" spans="1:10" x14ac:dyDescent="0.35">
      <c r="B3" s="14" t="s">
        <v>84</v>
      </c>
      <c r="E3" s="24"/>
      <c r="F3" s="24"/>
      <c r="G3" s="24"/>
      <c r="H3" s="24"/>
    </row>
    <row r="4" spans="1:10" x14ac:dyDescent="0.35">
      <c r="B4" s="14" t="s">
        <v>85</v>
      </c>
      <c r="E4" s="24"/>
      <c r="F4" s="24"/>
      <c r="G4" s="24"/>
      <c r="H4" s="24"/>
    </row>
    <row r="5" spans="1:10" x14ac:dyDescent="0.35">
      <c r="B5" s="15" t="s">
        <v>82</v>
      </c>
      <c r="C5" s="16" t="s">
        <v>88</v>
      </c>
      <c r="D5" s="16"/>
    </row>
    <row r="6" spans="1:10" x14ac:dyDescent="0.35">
      <c r="F6" s="3" t="s">
        <v>75</v>
      </c>
      <c r="G6" s="3"/>
      <c r="H6" s="3">
        <f>H80</f>
        <v>0</v>
      </c>
    </row>
    <row r="7" spans="1:10" s="3" customFormat="1" ht="24" x14ac:dyDescent="0.35">
      <c r="A7" s="17" t="s">
        <v>76</v>
      </c>
      <c r="B7" s="18" t="s">
        <v>77</v>
      </c>
      <c r="C7" s="19" t="s">
        <v>53</v>
      </c>
      <c r="D7" s="19" t="s">
        <v>54</v>
      </c>
      <c r="E7" s="20" t="s">
        <v>71</v>
      </c>
      <c r="F7" s="17" t="s">
        <v>73</v>
      </c>
      <c r="G7" s="20" t="s">
        <v>74</v>
      </c>
      <c r="H7" s="20" t="s">
        <v>75</v>
      </c>
    </row>
    <row r="8" spans="1:10" x14ac:dyDescent="0.35">
      <c r="A8" s="8"/>
      <c r="B8" s="4" t="s">
        <v>55</v>
      </c>
      <c r="C8" s="10">
        <v>1800</v>
      </c>
      <c r="D8" s="10">
        <v>2800</v>
      </c>
      <c r="E8" s="9"/>
      <c r="F8" s="9">
        <v>0</v>
      </c>
      <c r="G8" s="11">
        <f>((D8-C8)/10)*F8+C8</f>
        <v>1800</v>
      </c>
      <c r="H8" s="12">
        <f>E8*G8</f>
        <v>0</v>
      </c>
      <c r="I8" s="2"/>
      <c r="J8" s="2"/>
    </row>
    <row r="9" spans="1:10" x14ac:dyDescent="0.35">
      <c r="A9" s="8"/>
      <c r="B9" s="4" t="s">
        <v>56</v>
      </c>
      <c r="C9" s="10">
        <v>1950</v>
      </c>
      <c r="D9" s="10">
        <v>4000</v>
      </c>
      <c r="E9" s="9"/>
      <c r="F9" s="9">
        <v>0</v>
      </c>
      <c r="G9" s="11">
        <f t="shared" ref="G9:G72" si="0">((D9-C9)/10)*F9+C9</f>
        <v>1950</v>
      </c>
      <c r="H9" s="12">
        <f t="shared" ref="H9:H72" si="1">E9*G9</f>
        <v>0</v>
      </c>
    </row>
    <row r="10" spans="1:10" x14ac:dyDescent="0.35">
      <c r="A10" s="8"/>
      <c r="B10" s="4" t="s">
        <v>57</v>
      </c>
      <c r="C10" s="10">
        <v>2925</v>
      </c>
      <c r="D10" s="10">
        <v>6000</v>
      </c>
      <c r="E10" s="9"/>
      <c r="F10" s="9">
        <v>0</v>
      </c>
      <c r="G10" s="11">
        <f t="shared" si="0"/>
        <v>2925</v>
      </c>
      <c r="H10" s="12">
        <f t="shared" si="1"/>
        <v>0</v>
      </c>
    </row>
    <row r="11" spans="1:10" x14ac:dyDescent="0.35">
      <c r="A11" s="8"/>
      <c r="B11" s="4" t="s">
        <v>58</v>
      </c>
      <c r="C11" s="10">
        <v>3875</v>
      </c>
      <c r="D11" s="10">
        <v>8000</v>
      </c>
      <c r="E11" s="9"/>
      <c r="F11" s="9">
        <v>0</v>
      </c>
      <c r="G11" s="11">
        <f t="shared" si="0"/>
        <v>3875</v>
      </c>
      <c r="H11" s="12">
        <f t="shared" si="1"/>
        <v>0</v>
      </c>
    </row>
    <row r="12" spans="1:10" ht="18" x14ac:dyDescent="0.35">
      <c r="A12" s="8"/>
      <c r="B12" s="4" t="s">
        <v>59</v>
      </c>
      <c r="C12" s="10">
        <v>25</v>
      </c>
      <c r="D12" s="10">
        <v>80</v>
      </c>
      <c r="E12" s="9"/>
      <c r="F12" s="9">
        <v>0</v>
      </c>
      <c r="G12" s="11">
        <f t="shared" si="0"/>
        <v>25</v>
      </c>
      <c r="H12" s="12">
        <f t="shared" si="1"/>
        <v>0</v>
      </c>
    </row>
    <row r="13" spans="1:10" x14ac:dyDescent="0.35">
      <c r="A13" s="8"/>
      <c r="B13" s="4" t="s">
        <v>1</v>
      </c>
      <c r="C13" s="10">
        <v>150</v>
      </c>
      <c r="D13" s="10">
        <v>195</v>
      </c>
      <c r="E13" s="9"/>
      <c r="F13" s="9">
        <v>0</v>
      </c>
      <c r="G13" s="11">
        <f t="shared" si="0"/>
        <v>150</v>
      </c>
      <c r="H13" s="12">
        <f t="shared" si="1"/>
        <v>0</v>
      </c>
    </row>
    <row r="14" spans="1:10" x14ac:dyDescent="0.35">
      <c r="A14" s="8"/>
      <c r="B14" s="4" t="s">
        <v>2</v>
      </c>
      <c r="C14" s="10">
        <v>35</v>
      </c>
      <c r="D14" s="10">
        <v>90</v>
      </c>
      <c r="E14" s="9"/>
      <c r="F14" s="9">
        <v>0</v>
      </c>
      <c r="G14" s="11">
        <f t="shared" si="0"/>
        <v>35</v>
      </c>
      <c r="H14" s="12">
        <f t="shared" si="1"/>
        <v>0</v>
      </c>
    </row>
    <row r="15" spans="1:10" x14ac:dyDescent="0.35">
      <c r="A15" s="8"/>
      <c r="B15" s="4" t="s">
        <v>3</v>
      </c>
      <c r="C15" s="10">
        <v>60</v>
      </c>
      <c r="D15" s="10">
        <v>120</v>
      </c>
      <c r="E15" s="9"/>
      <c r="F15" s="9">
        <v>0</v>
      </c>
      <c r="G15" s="11">
        <f t="shared" si="0"/>
        <v>60</v>
      </c>
      <c r="H15" s="12">
        <f t="shared" si="1"/>
        <v>0</v>
      </c>
    </row>
    <row r="16" spans="1:10" x14ac:dyDescent="0.35">
      <c r="A16" s="8"/>
      <c r="B16" s="4" t="s">
        <v>68</v>
      </c>
      <c r="C16" s="10">
        <v>70</v>
      </c>
      <c r="D16" s="10">
        <v>140</v>
      </c>
      <c r="E16" s="9"/>
      <c r="F16" s="9">
        <v>0</v>
      </c>
      <c r="G16" s="11">
        <f t="shared" si="0"/>
        <v>70</v>
      </c>
      <c r="H16" s="12">
        <f t="shared" si="1"/>
        <v>0</v>
      </c>
    </row>
    <row r="17" spans="1:8" x14ac:dyDescent="0.35">
      <c r="A17" s="8"/>
      <c r="B17" s="4" t="s">
        <v>4</v>
      </c>
      <c r="C17" s="10">
        <v>70</v>
      </c>
      <c r="D17" s="10">
        <v>170</v>
      </c>
      <c r="E17" s="9"/>
      <c r="F17" s="9">
        <v>0</v>
      </c>
      <c r="G17" s="11">
        <f t="shared" si="0"/>
        <v>70</v>
      </c>
      <c r="H17" s="12">
        <f t="shared" si="1"/>
        <v>0</v>
      </c>
    </row>
    <row r="18" spans="1:8" x14ac:dyDescent="0.35">
      <c r="A18" s="8"/>
      <c r="B18" s="4" t="s">
        <v>5</v>
      </c>
      <c r="C18" s="10">
        <v>97.5</v>
      </c>
      <c r="D18" s="10">
        <v>250</v>
      </c>
      <c r="E18" s="9"/>
      <c r="F18" s="9">
        <v>0</v>
      </c>
      <c r="G18" s="11">
        <f t="shared" si="0"/>
        <v>97.5</v>
      </c>
      <c r="H18" s="12">
        <f t="shared" si="1"/>
        <v>0</v>
      </c>
    </row>
    <row r="19" spans="1:8" x14ac:dyDescent="0.35">
      <c r="A19" s="8"/>
      <c r="B19" s="4" t="s">
        <v>6</v>
      </c>
      <c r="C19" s="10">
        <v>45</v>
      </c>
      <c r="D19" s="10">
        <v>160</v>
      </c>
      <c r="E19" s="9"/>
      <c r="F19" s="9">
        <v>0</v>
      </c>
      <c r="G19" s="11">
        <f t="shared" si="0"/>
        <v>45</v>
      </c>
      <c r="H19" s="12">
        <f t="shared" si="1"/>
        <v>0</v>
      </c>
    </row>
    <row r="20" spans="1:8" x14ac:dyDescent="0.35">
      <c r="A20" s="8"/>
      <c r="B20" s="4" t="s">
        <v>7</v>
      </c>
      <c r="C20" s="10">
        <v>52</v>
      </c>
      <c r="D20" s="10">
        <v>150</v>
      </c>
      <c r="E20" s="9"/>
      <c r="F20" s="9">
        <v>0</v>
      </c>
      <c r="G20" s="11">
        <f t="shared" si="0"/>
        <v>52</v>
      </c>
      <c r="H20" s="12">
        <f t="shared" si="1"/>
        <v>0</v>
      </c>
    </row>
    <row r="21" spans="1:8" ht="18" x14ac:dyDescent="0.35">
      <c r="A21" s="8"/>
      <c r="B21" s="4" t="s">
        <v>0</v>
      </c>
      <c r="C21" s="10">
        <v>165</v>
      </c>
      <c r="D21" s="10">
        <v>280</v>
      </c>
      <c r="E21" s="9"/>
      <c r="F21" s="9">
        <v>0</v>
      </c>
      <c r="G21" s="11">
        <f t="shared" si="0"/>
        <v>165</v>
      </c>
      <c r="H21" s="12">
        <f t="shared" si="1"/>
        <v>0</v>
      </c>
    </row>
    <row r="22" spans="1:8" x14ac:dyDescent="0.35">
      <c r="A22" s="8"/>
      <c r="B22" s="4" t="s">
        <v>8</v>
      </c>
      <c r="C22" s="10">
        <v>2.5</v>
      </c>
      <c r="D22" s="10">
        <v>6</v>
      </c>
      <c r="E22" s="9"/>
      <c r="F22" s="9">
        <v>0</v>
      </c>
      <c r="G22" s="11">
        <f t="shared" si="0"/>
        <v>2.5</v>
      </c>
      <c r="H22" s="12">
        <f t="shared" si="1"/>
        <v>0</v>
      </c>
    </row>
    <row r="23" spans="1:8" x14ac:dyDescent="0.35">
      <c r="A23" s="8"/>
      <c r="B23" s="4" t="s">
        <v>9</v>
      </c>
      <c r="C23" s="10">
        <v>1.6</v>
      </c>
      <c r="D23" s="10">
        <v>2.5</v>
      </c>
      <c r="E23" s="9"/>
      <c r="F23" s="9">
        <v>0</v>
      </c>
      <c r="G23" s="11">
        <f t="shared" si="0"/>
        <v>1.6</v>
      </c>
      <c r="H23" s="12">
        <f t="shared" si="1"/>
        <v>0</v>
      </c>
    </row>
    <row r="24" spans="1:8" x14ac:dyDescent="0.35">
      <c r="A24" s="8"/>
      <c r="B24" s="4" t="s">
        <v>10</v>
      </c>
      <c r="C24" s="10">
        <v>12</v>
      </c>
      <c r="D24" s="10">
        <v>35</v>
      </c>
      <c r="E24" s="9"/>
      <c r="F24" s="9">
        <v>0</v>
      </c>
      <c r="G24" s="11">
        <f t="shared" si="0"/>
        <v>12</v>
      </c>
      <c r="H24" s="12">
        <f t="shared" si="1"/>
        <v>0</v>
      </c>
    </row>
    <row r="25" spans="1:8" x14ac:dyDescent="0.35">
      <c r="A25" s="8"/>
      <c r="B25" s="4" t="s">
        <v>11</v>
      </c>
      <c r="C25" s="10">
        <v>25</v>
      </c>
      <c r="D25" s="10">
        <v>90</v>
      </c>
      <c r="E25" s="9"/>
      <c r="F25" s="9">
        <v>0</v>
      </c>
      <c r="G25" s="11">
        <f t="shared" si="0"/>
        <v>25</v>
      </c>
      <c r="H25" s="12">
        <f t="shared" si="1"/>
        <v>0</v>
      </c>
    </row>
    <row r="26" spans="1:8" x14ac:dyDescent="0.35">
      <c r="A26" s="8"/>
      <c r="B26" s="4" t="s">
        <v>12</v>
      </c>
      <c r="C26" s="10">
        <v>25</v>
      </c>
      <c r="D26" s="10">
        <v>90</v>
      </c>
      <c r="E26" s="9"/>
      <c r="F26" s="9">
        <v>0</v>
      </c>
      <c r="G26" s="11">
        <f t="shared" si="0"/>
        <v>25</v>
      </c>
      <c r="H26" s="12">
        <f t="shared" si="1"/>
        <v>0</v>
      </c>
    </row>
    <row r="27" spans="1:8" x14ac:dyDescent="0.35">
      <c r="A27" s="8"/>
      <c r="B27" s="4" t="s">
        <v>13</v>
      </c>
      <c r="C27" s="10">
        <v>150</v>
      </c>
      <c r="D27" s="10">
        <v>500</v>
      </c>
      <c r="E27" s="9"/>
      <c r="F27" s="9">
        <v>0</v>
      </c>
      <c r="G27" s="11">
        <f t="shared" si="0"/>
        <v>150</v>
      </c>
      <c r="H27" s="12">
        <f t="shared" si="1"/>
        <v>0</v>
      </c>
    </row>
    <row r="28" spans="1:8" x14ac:dyDescent="0.35">
      <c r="A28" s="8"/>
      <c r="B28" s="4" t="s">
        <v>70</v>
      </c>
      <c r="C28" s="10">
        <v>40</v>
      </c>
      <c r="D28" s="10">
        <v>120</v>
      </c>
      <c r="E28" s="9"/>
      <c r="F28" s="9">
        <v>0</v>
      </c>
      <c r="G28" s="11">
        <f t="shared" si="0"/>
        <v>40</v>
      </c>
      <c r="H28" s="12">
        <f t="shared" si="1"/>
        <v>0</v>
      </c>
    </row>
    <row r="29" spans="1:8" x14ac:dyDescent="0.35">
      <c r="A29" s="8"/>
      <c r="B29" s="4" t="s">
        <v>69</v>
      </c>
      <c r="C29" s="10">
        <v>3</v>
      </c>
      <c r="D29" s="10">
        <v>12</v>
      </c>
      <c r="E29" s="9"/>
      <c r="F29" s="9">
        <v>0</v>
      </c>
      <c r="G29" s="11">
        <f t="shared" si="0"/>
        <v>3</v>
      </c>
      <c r="H29" s="12">
        <f t="shared" si="1"/>
        <v>0</v>
      </c>
    </row>
    <row r="30" spans="1:8" ht="18" x14ac:dyDescent="0.35">
      <c r="A30" s="8"/>
      <c r="B30" s="4" t="s">
        <v>14</v>
      </c>
      <c r="C30" s="10">
        <v>65</v>
      </c>
      <c r="D30" s="10">
        <v>200</v>
      </c>
      <c r="E30" s="9"/>
      <c r="F30" s="9">
        <v>0</v>
      </c>
      <c r="G30" s="11">
        <f t="shared" si="0"/>
        <v>65</v>
      </c>
      <c r="H30" s="12">
        <f t="shared" si="1"/>
        <v>0</v>
      </c>
    </row>
    <row r="31" spans="1:8" ht="18" x14ac:dyDescent="0.35">
      <c r="A31" s="8"/>
      <c r="B31" s="4" t="s">
        <v>15</v>
      </c>
      <c r="C31" s="10">
        <v>25</v>
      </c>
      <c r="D31" s="10">
        <v>100</v>
      </c>
      <c r="E31" s="9"/>
      <c r="F31" s="9">
        <v>0</v>
      </c>
      <c r="G31" s="11">
        <f t="shared" si="0"/>
        <v>25</v>
      </c>
      <c r="H31" s="12">
        <f t="shared" si="1"/>
        <v>0</v>
      </c>
    </row>
    <row r="32" spans="1:8" x14ac:dyDescent="0.35">
      <c r="A32" s="8"/>
      <c r="B32" s="4" t="s">
        <v>16</v>
      </c>
      <c r="C32" s="10">
        <v>52</v>
      </c>
      <c r="D32" s="10">
        <v>80</v>
      </c>
      <c r="E32" s="9"/>
      <c r="F32" s="9">
        <v>0</v>
      </c>
      <c r="G32" s="11">
        <f t="shared" si="0"/>
        <v>52</v>
      </c>
      <c r="H32" s="12">
        <f t="shared" si="1"/>
        <v>0</v>
      </c>
    </row>
    <row r="33" spans="1:8" x14ac:dyDescent="0.35">
      <c r="A33" s="8"/>
      <c r="B33" s="4" t="s">
        <v>17</v>
      </c>
      <c r="C33" s="10">
        <v>55</v>
      </c>
      <c r="D33" s="10">
        <v>95</v>
      </c>
      <c r="E33" s="9"/>
      <c r="F33" s="9">
        <v>0</v>
      </c>
      <c r="G33" s="11">
        <f t="shared" si="0"/>
        <v>55</v>
      </c>
      <c r="H33" s="12">
        <f t="shared" si="1"/>
        <v>0</v>
      </c>
    </row>
    <row r="34" spans="1:8" x14ac:dyDescent="0.35">
      <c r="A34" s="8"/>
      <c r="B34" s="4" t="s">
        <v>18</v>
      </c>
      <c r="C34" s="10">
        <v>6</v>
      </c>
      <c r="D34" s="10">
        <v>11</v>
      </c>
      <c r="E34" s="9"/>
      <c r="F34" s="9">
        <v>0</v>
      </c>
      <c r="G34" s="11">
        <f t="shared" si="0"/>
        <v>6</v>
      </c>
      <c r="H34" s="12">
        <f t="shared" si="1"/>
        <v>0</v>
      </c>
    </row>
    <row r="35" spans="1:8" x14ac:dyDescent="0.35">
      <c r="A35" s="8"/>
      <c r="B35" s="4" t="s">
        <v>19</v>
      </c>
      <c r="C35" s="10">
        <v>60.5</v>
      </c>
      <c r="D35" s="10">
        <v>110</v>
      </c>
      <c r="E35" s="9"/>
      <c r="F35" s="9">
        <v>0</v>
      </c>
      <c r="G35" s="11">
        <f t="shared" si="0"/>
        <v>60.5</v>
      </c>
      <c r="H35" s="12">
        <f t="shared" si="1"/>
        <v>0</v>
      </c>
    </row>
    <row r="36" spans="1:8" ht="27" x14ac:dyDescent="0.35">
      <c r="A36" s="8"/>
      <c r="B36" s="4" t="s">
        <v>20</v>
      </c>
      <c r="C36" s="10">
        <v>65</v>
      </c>
      <c r="D36" s="10">
        <v>450</v>
      </c>
      <c r="E36" s="9"/>
      <c r="F36" s="9">
        <v>0</v>
      </c>
      <c r="G36" s="11">
        <f t="shared" si="0"/>
        <v>65</v>
      </c>
      <c r="H36" s="12">
        <f t="shared" si="1"/>
        <v>0</v>
      </c>
    </row>
    <row r="37" spans="1:8" x14ac:dyDescent="0.35">
      <c r="A37" s="8"/>
      <c r="B37" s="4" t="s">
        <v>21</v>
      </c>
      <c r="C37" s="10">
        <v>55</v>
      </c>
      <c r="D37" s="10">
        <v>85</v>
      </c>
      <c r="E37" s="9"/>
      <c r="F37" s="9">
        <v>0</v>
      </c>
      <c r="G37" s="11">
        <f t="shared" si="0"/>
        <v>55</v>
      </c>
      <c r="H37" s="12">
        <f t="shared" si="1"/>
        <v>0</v>
      </c>
    </row>
    <row r="38" spans="1:8" x14ac:dyDescent="0.35">
      <c r="A38" s="8"/>
      <c r="B38" s="4" t="s">
        <v>22</v>
      </c>
      <c r="C38" s="10">
        <v>90</v>
      </c>
      <c r="D38" s="10">
        <v>500</v>
      </c>
      <c r="E38" s="9"/>
      <c r="F38" s="9">
        <v>0</v>
      </c>
      <c r="G38" s="11">
        <f t="shared" si="0"/>
        <v>90</v>
      </c>
      <c r="H38" s="12">
        <f t="shared" si="1"/>
        <v>0</v>
      </c>
    </row>
    <row r="39" spans="1:8" ht="18" x14ac:dyDescent="0.35">
      <c r="A39" s="8"/>
      <c r="B39" s="4" t="s">
        <v>23</v>
      </c>
      <c r="C39" s="10">
        <v>300</v>
      </c>
      <c r="D39" s="10">
        <v>550</v>
      </c>
      <c r="E39" s="9"/>
      <c r="F39" s="9">
        <v>0</v>
      </c>
      <c r="G39" s="11">
        <f t="shared" si="0"/>
        <v>300</v>
      </c>
      <c r="H39" s="12">
        <f t="shared" si="1"/>
        <v>0</v>
      </c>
    </row>
    <row r="40" spans="1:8" ht="18" x14ac:dyDescent="0.35">
      <c r="A40" s="8"/>
      <c r="B40" s="4" t="s">
        <v>24</v>
      </c>
      <c r="C40" s="10">
        <v>450</v>
      </c>
      <c r="D40" s="10">
        <v>1200</v>
      </c>
      <c r="E40" s="9"/>
      <c r="F40" s="9">
        <v>0</v>
      </c>
      <c r="G40" s="11">
        <f t="shared" si="0"/>
        <v>450</v>
      </c>
      <c r="H40" s="12">
        <f t="shared" si="1"/>
        <v>0</v>
      </c>
    </row>
    <row r="41" spans="1:8" ht="18" x14ac:dyDescent="0.35">
      <c r="A41" s="8"/>
      <c r="B41" s="4" t="s">
        <v>25</v>
      </c>
      <c r="C41" s="10">
        <v>150</v>
      </c>
      <c r="D41" s="10">
        <v>350</v>
      </c>
      <c r="E41" s="9"/>
      <c r="F41" s="9">
        <v>0</v>
      </c>
      <c r="G41" s="11">
        <f t="shared" si="0"/>
        <v>150</v>
      </c>
      <c r="H41" s="12">
        <f t="shared" si="1"/>
        <v>0</v>
      </c>
    </row>
    <row r="42" spans="1:8" x14ac:dyDescent="0.35">
      <c r="A42" s="8"/>
      <c r="B42" s="4" t="s">
        <v>26</v>
      </c>
      <c r="C42" s="10">
        <v>11</v>
      </c>
      <c r="D42" s="10">
        <v>34</v>
      </c>
      <c r="E42" s="9"/>
      <c r="F42" s="9">
        <v>0</v>
      </c>
      <c r="G42" s="11">
        <f t="shared" si="0"/>
        <v>11</v>
      </c>
      <c r="H42" s="12">
        <f t="shared" si="1"/>
        <v>0</v>
      </c>
    </row>
    <row r="43" spans="1:8" ht="18" x14ac:dyDescent="0.35">
      <c r="A43" s="8"/>
      <c r="B43" s="4" t="s">
        <v>60</v>
      </c>
      <c r="C43" s="10">
        <v>145</v>
      </c>
      <c r="D43" s="10">
        <v>200</v>
      </c>
      <c r="E43" s="9"/>
      <c r="F43" s="9">
        <v>0</v>
      </c>
      <c r="G43" s="11">
        <f t="shared" si="0"/>
        <v>145</v>
      </c>
      <c r="H43" s="12">
        <f t="shared" si="1"/>
        <v>0</v>
      </c>
    </row>
    <row r="44" spans="1:8" ht="45" x14ac:dyDescent="0.35">
      <c r="A44" s="8"/>
      <c r="B44" s="4" t="s">
        <v>61</v>
      </c>
      <c r="C44" s="10">
        <v>800</v>
      </c>
      <c r="D44" s="10">
        <v>3500</v>
      </c>
      <c r="E44" s="9"/>
      <c r="F44" s="9">
        <v>0</v>
      </c>
      <c r="G44" s="11">
        <f t="shared" si="0"/>
        <v>800</v>
      </c>
      <c r="H44" s="12">
        <f t="shared" si="1"/>
        <v>0</v>
      </c>
    </row>
    <row r="45" spans="1:8" ht="18" x14ac:dyDescent="0.35">
      <c r="A45" s="8"/>
      <c r="B45" s="4" t="s">
        <v>62</v>
      </c>
      <c r="C45" s="10">
        <v>150</v>
      </c>
      <c r="D45" s="10">
        <v>350</v>
      </c>
      <c r="E45" s="9"/>
      <c r="F45" s="9">
        <v>0</v>
      </c>
      <c r="G45" s="11">
        <f t="shared" si="0"/>
        <v>150</v>
      </c>
      <c r="H45" s="12">
        <f t="shared" si="1"/>
        <v>0</v>
      </c>
    </row>
    <row r="46" spans="1:8" ht="18" x14ac:dyDescent="0.35">
      <c r="A46" s="8"/>
      <c r="B46" s="4" t="s">
        <v>27</v>
      </c>
      <c r="C46" s="10">
        <v>60</v>
      </c>
      <c r="D46" s="10">
        <v>150</v>
      </c>
      <c r="E46" s="9"/>
      <c r="F46" s="9">
        <v>0</v>
      </c>
      <c r="G46" s="11">
        <f t="shared" si="0"/>
        <v>60</v>
      </c>
      <c r="H46" s="12">
        <f t="shared" si="1"/>
        <v>0</v>
      </c>
    </row>
    <row r="47" spans="1:8" ht="18" x14ac:dyDescent="0.35">
      <c r="A47" s="8"/>
      <c r="B47" s="4" t="s">
        <v>28</v>
      </c>
      <c r="C47" s="10">
        <v>250</v>
      </c>
      <c r="D47" s="10">
        <v>300</v>
      </c>
      <c r="E47" s="9"/>
      <c r="F47" s="9">
        <v>0</v>
      </c>
      <c r="G47" s="11">
        <f t="shared" si="0"/>
        <v>250</v>
      </c>
      <c r="H47" s="12">
        <f t="shared" si="1"/>
        <v>0</v>
      </c>
    </row>
    <row r="48" spans="1:8" ht="45" x14ac:dyDescent="0.35">
      <c r="A48" s="8"/>
      <c r="B48" s="4" t="s">
        <v>63</v>
      </c>
      <c r="C48" s="10">
        <v>300</v>
      </c>
      <c r="D48" s="10">
        <v>400</v>
      </c>
      <c r="E48" s="9"/>
      <c r="F48" s="9">
        <v>0</v>
      </c>
      <c r="G48" s="11">
        <f t="shared" si="0"/>
        <v>300</v>
      </c>
      <c r="H48" s="12">
        <f t="shared" si="1"/>
        <v>0</v>
      </c>
    </row>
    <row r="49" spans="1:8" ht="27" x14ac:dyDescent="0.35">
      <c r="A49" s="8"/>
      <c r="B49" s="4" t="s">
        <v>64</v>
      </c>
      <c r="C49" s="10">
        <v>80</v>
      </c>
      <c r="D49" s="10">
        <v>250</v>
      </c>
      <c r="E49" s="9"/>
      <c r="F49" s="9">
        <v>0</v>
      </c>
      <c r="G49" s="11">
        <f t="shared" si="0"/>
        <v>80</v>
      </c>
      <c r="H49" s="12">
        <f t="shared" si="1"/>
        <v>0</v>
      </c>
    </row>
    <row r="50" spans="1:8" ht="18" x14ac:dyDescent="0.35">
      <c r="A50" s="8"/>
      <c r="B50" s="4" t="s">
        <v>29</v>
      </c>
      <c r="C50" s="10">
        <v>95</v>
      </c>
      <c r="D50" s="10">
        <v>120</v>
      </c>
      <c r="E50" s="9"/>
      <c r="F50" s="9">
        <v>0</v>
      </c>
      <c r="G50" s="11">
        <f t="shared" si="0"/>
        <v>95</v>
      </c>
      <c r="H50" s="12">
        <f t="shared" si="1"/>
        <v>0</v>
      </c>
    </row>
    <row r="51" spans="1:8" ht="18" x14ac:dyDescent="0.35">
      <c r="A51" s="8"/>
      <c r="B51" s="4" t="s">
        <v>30</v>
      </c>
      <c r="C51" s="10">
        <v>160</v>
      </c>
      <c r="D51" s="10">
        <v>200</v>
      </c>
      <c r="E51" s="9"/>
      <c r="F51" s="9">
        <v>0</v>
      </c>
      <c r="G51" s="11">
        <f t="shared" si="0"/>
        <v>160</v>
      </c>
      <c r="H51" s="12">
        <f t="shared" si="1"/>
        <v>0</v>
      </c>
    </row>
    <row r="52" spans="1:8" ht="27" x14ac:dyDescent="0.35">
      <c r="A52" s="8"/>
      <c r="B52" s="4" t="s">
        <v>31</v>
      </c>
      <c r="C52" s="10">
        <v>85</v>
      </c>
      <c r="D52" s="10">
        <v>150</v>
      </c>
      <c r="E52" s="9"/>
      <c r="F52" s="9">
        <v>0</v>
      </c>
      <c r="G52" s="11">
        <f t="shared" si="0"/>
        <v>85</v>
      </c>
      <c r="H52" s="12">
        <f t="shared" si="1"/>
        <v>0</v>
      </c>
    </row>
    <row r="53" spans="1:8" x14ac:dyDescent="0.35">
      <c r="A53" s="8"/>
      <c r="B53" s="4" t="s">
        <v>32</v>
      </c>
      <c r="C53" s="10">
        <v>55</v>
      </c>
      <c r="D53" s="10">
        <v>75</v>
      </c>
      <c r="E53" s="9"/>
      <c r="F53" s="9">
        <v>0</v>
      </c>
      <c r="G53" s="11">
        <f t="shared" si="0"/>
        <v>55</v>
      </c>
      <c r="H53" s="12">
        <f t="shared" si="1"/>
        <v>0</v>
      </c>
    </row>
    <row r="54" spans="1:8" x14ac:dyDescent="0.35">
      <c r="A54" s="8"/>
      <c r="B54" s="4" t="s">
        <v>33</v>
      </c>
      <c r="C54" s="10">
        <v>55</v>
      </c>
      <c r="D54" s="10">
        <v>75</v>
      </c>
      <c r="E54" s="9"/>
      <c r="F54" s="9">
        <v>0</v>
      </c>
      <c r="G54" s="11">
        <f t="shared" si="0"/>
        <v>55</v>
      </c>
      <c r="H54" s="12">
        <f t="shared" si="1"/>
        <v>0</v>
      </c>
    </row>
    <row r="55" spans="1:8" x14ac:dyDescent="0.35">
      <c r="A55" s="8"/>
      <c r="B55" s="4" t="s">
        <v>34</v>
      </c>
      <c r="C55" s="10">
        <v>62</v>
      </c>
      <c r="D55" s="10">
        <v>120</v>
      </c>
      <c r="E55" s="9"/>
      <c r="F55" s="9">
        <v>0</v>
      </c>
      <c r="G55" s="11">
        <f t="shared" si="0"/>
        <v>62</v>
      </c>
      <c r="H55" s="12">
        <f t="shared" si="1"/>
        <v>0</v>
      </c>
    </row>
    <row r="56" spans="1:8" ht="18" x14ac:dyDescent="0.35">
      <c r="A56" s="8"/>
      <c r="B56" s="4" t="s">
        <v>35</v>
      </c>
      <c r="C56" s="10">
        <v>50</v>
      </c>
      <c r="D56" s="10">
        <v>180</v>
      </c>
      <c r="E56" s="9"/>
      <c r="F56" s="9">
        <v>0</v>
      </c>
      <c r="G56" s="11">
        <f t="shared" si="0"/>
        <v>50</v>
      </c>
      <c r="H56" s="12">
        <f t="shared" si="1"/>
        <v>0</v>
      </c>
    </row>
    <row r="57" spans="1:8" x14ac:dyDescent="0.35">
      <c r="A57" s="8"/>
      <c r="B57" s="4" t="s">
        <v>36</v>
      </c>
      <c r="C57" s="10">
        <v>110</v>
      </c>
      <c r="D57" s="10">
        <v>180</v>
      </c>
      <c r="E57" s="9"/>
      <c r="F57" s="9">
        <v>0</v>
      </c>
      <c r="G57" s="11">
        <f t="shared" si="0"/>
        <v>110</v>
      </c>
      <c r="H57" s="12">
        <f t="shared" si="1"/>
        <v>0</v>
      </c>
    </row>
    <row r="58" spans="1:8" ht="18" x14ac:dyDescent="0.35">
      <c r="A58" s="8"/>
      <c r="B58" s="4" t="s">
        <v>37</v>
      </c>
      <c r="C58" s="10">
        <v>155</v>
      </c>
      <c r="D58" s="10">
        <v>210</v>
      </c>
      <c r="E58" s="9"/>
      <c r="F58" s="9">
        <v>0</v>
      </c>
      <c r="G58" s="11">
        <f t="shared" si="0"/>
        <v>155</v>
      </c>
      <c r="H58" s="12">
        <f t="shared" si="1"/>
        <v>0</v>
      </c>
    </row>
    <row r="59" spans="1:8" x14ac:dyDescent="0.35">
      <c r="A59" s="8"/>
      <c r="B59" s="4" t="s">
        <v>38</v>
      </c>
      <c r="C59" s="10">
        <v>190</v>
      </c>
      <c r="D59" s="10">
        <v>300</v>
      </c>
      <c r="E59" s="9"/>
      <c r="F59" s="9">
        <v>0</v>
      </c>
      <c r="G59" s="11">
        <f t="shared" si="0"/>
        <v>190</v>
      </c>
      <c r="H59" s="12">
        <f t="shared" si="1"/>
        <v>0</v>
      </c>
    </row>
    <row r="60" spans="1:8" ht="18" x14ac:dyDescent="0.35">
      <c r="A60" s="8"/>
      <c r="B60" s="4" t="s">
        <v>39</v>
      </c>
      <c r="C60" s="10">
        <v>80</v>
      </c>
      <c r="D60" s="10">
        <v>150</v>
      </c>
      <c r="E60" s="9"/>
      <c r="F60" s="9">
        <v>0</v>
      </c>
      <c r="G60" s="11">
        <f t="shared" si="0"/>
        <v>80</v>
      </c>
      <c r="H60" s="12">
        <f t="shared" si="1"/>
        <v>0</v>
      </c>
    </row>
    <row r="61" spans="1:8" ht="18" x14ac:dyDescent="0.35">
      <c r="A61" s="8"/>
      <c r="B61" s="4" t="s">
        <v>40</v>
      </c>
      <c r="C61" s="10">
        <v>60</v>
      </c>
      <c r="D61" s="10">
        <v>90</v>
      </c>
      <c r="E61" s="9"/>
      <c r="F61" s="9">
        <v>0</v>
      </c>
      <c r="G61" s="11">
        <f t="shared" si="0"/>
        <v>60</v>
      </c>
      <c r="H61" s="12">
        <f t="shared" si="1"/>
        <v>0</v>
      </c>
    </row>
    <row r="62" spans="1:8" ht="18" x14ac:dyDescent="0.35">
      <c r="A62" s="8"/>
      <c r="B62" s="4" t="s">
        <v>41</v>
      </c>
      <c r="C62" s="10">
        <v>80</v>
      </c>
      <c r="D62" s="10">
        <v>125</v>
      </c>
      <c r="E62" s="9"/>
      <c r="F62" s="9">
        <v>0</v>
      </c>
      <c r="G62" s="11">
        <f t="shared" si="0"/>
        <v>80</v>
      </c>
      <c r="H62" s="12">
        <f t="shared" si="1"/>
        <v>0</v>
      </c>
    </row>
    <row r="63" spans="1:8" ht="18" x14ac:dyDescent="0.35">
      <c r="A63" s="8"/>
      <c r="B63" s="4" t="s">
        <v>42</v>
      </c>
      <c r="C63" s="10">
        <v>175</v>
      </c>
      <c r="D63" s="10">
        <v>250</v>
      </c>
      <c r="E63" s="9"/>
      <c r="F63" s="9">
        <v>0</v>
      </c>
      <c r="G63" s="11">
        <f t="shared" si="0"/>
        <v>175</v>
      </c>
      <c r="H63" s="12">
        <f t="shared" si="1"/>
        <v>0</v>
      </c>
    </row>
    <row r="64" spans="1:8" x14ac:dyDescent="0.35">
      <c r="A64" s="8"/>
      <c r="B64" s="4" t="s">
        <v>43</v>
      </c>
      <c r="C64" s="10">
        <v>65</v>
      </c>
      <c r="D64" s="10">
        <v>75</v>
      </c>
      <c r="E64" s="9"/>
      <c r="F64" s="9">
        <v>0</v>
      </c>
      <c r="G64" s="11">
        <f t="shared" si="0"/>
        <v>65</v>
      </c>
      <c r="H64" s="12">
        <f t="shared" si="1"/>
        <v>0</v>
      </c>
    </row>
    <row r="65" spans="1:8" x14ac:dyDescent="0.35">
      <c r="A65" s="8"/>
      <c r="B65" s="4" t="s">
        <v>44</v>
      </c>
      <c r="C65" s="10">
        <v>150</v>
      </c>
      <c r="D65" s="10">
        <v>250</v>
      </c>
      <c r="E65" s="9"/>
      <c r="F65" s="9">
        <v>0</v>
      </c>
      <c r="G65" s="11">
        <f t="shared" si="0"/>
        <v>150</v>
      </c>
      <c r="H65" s="12">
        <f t="shared" si="1"/>
        <v>0</v>
      </c>
    </row>
    <row r="66" spans="1:8" x14ac:dyDescent="0.35">
      <c r="A66" s="8"/>
      <c r="B66" s="4" t="s">
        <v>45</v>
      </c>
      <c r="C66" s="10">
        <v>200</v>
      </c>
      <c r="D66" s="10">
        <v>355</v>
      </c>
      <c r="E66" s="9"/>
      <c r="F66" s="9">
        <v>0</v>
      </c>
      <c r="G66" s="11">
        <f t="shared" si="0"/>
        <v>200</v>
      </c>
      <c r="H66" s="12">
        <f t="shared" si="1"/>
        <v>0</v>
      </c>
    </row>
    <row r="67" spans="1:8" ht="27" x14ac:dyDescent="0.35">
      <c r="A67" s="8"/>
      <c r="B67" s="4" t="s">
        <v>46</v>
      </c>
      <c r="C67" s="10">
        <v>500</v>
      </c>
      <c r="D67" s="10">
        <v>800</v>
      </c>
      <c r="E67" s="9"/>
      <c r="F67" s="9">
        <v>0</v>
      </c>
      <c r="G67" s="11">
        <f t="shared" si="0"/>
        <v>500</v>
      </c>
      <c r="H67" s="12">
        <f t="shared" si="1"/>
        <v>0</v>
      </c>
    </row>
    <row r="68" spans="1:8" ht="18" x14ac:dyDescent="0.35">
      <c r="A68" s="8"/>
      <c r="B68" s="4" t="s">
        <v>47</v>
      </c>
      <c r="C68" s="10">
        <v>150</v>
      </c>
      <c r="D68" s="10">
        <v>180</v>
      </c>
      <c r="E68" s="9"/>
      <c r="F68" s="9">
        <v>0</v>
      </c>
      <c r="G68" s="11">
        <f t="shared" si="0"/>
        <v>150</v>
      </c>
      <c r="H68" s="12">
        <f t="shared" si="1"/>
        <v>0</v>
      </c>
    </row>
    <row r="69" spans="1:8" ht="36" x14ac:dyDescent="0.35">
      <c r="A69" s="8"/>
      <c r="B69" s="4" t="s">
        <v>48</v>
      </c>
      <c r="C69" s="10">
        <v>200</v>
      </c>
      <c r="D69" s="10">
        <v>250</v>
      </c>
      <c r="E69" s="9"/>
      <c r="F69" s="9">
        <v>0</v>
      </c>
      <c r="G69" s="11">
        <f t="shared" si="0"/>
        <v>200</v>
      </c>
      <c r="H69" s="12">
        <f t="shared" si="1"/>
        <v>0</v>
      </c>
    </row>
    <row r="70" spans="1:8" ht="27" x14ac:dyDescent="0.35">
      <c r="A70" s="8"/>
      <c r="B70" s="4" t="s">
        <v>65</v>
      </c>
      <c r="C70" s="10">
        <v>150</v>
      </c>
      <c r="D70" s="10">
        <v>1500</v>
      </c>
      <c r="E70" s="9"/>
      <c r="F70" s="9">
        <v>0</v>
      </c>
      <c r="G70" s="11">
        <f t="shared" si="0"/>
        <v>150</v>
      </c>
      <c r="H70" s="12">
        <f t="shared" si="1"/>
        <v>0</v>
      </c>
    </row>
    <row r="71" spans="1:8" ht="18" x14ac:dyDescent="0.35">
      <c r="A71" s="8"/>
      <c r="B71" s="4" t="s">
        <v>49</v>
      </c>
      <c r="C71" s="10">
        <v>150</v>
      </c>
      <c r="D71" s="10">
        <v>5000</v>
      </c>
      <c r="E71" s="9"/>
      <c r="F71" s="9">
        <v>0</v>
      </c>
      <c r="G71" s="11">
        <f t="shared" si="0"/>
        <v>150</v>
      </c>
      <c r="H71" s="12">
        <f t="shared" si="1"/>
        <v>0</v>
      </c>
    </row>
    <row r="72" spans="1:8" ht="36" x14ac:dyDescent="0.35">
      <c r="A72" s="8"/>
      <c r="B72" s="4" t="s">
        <v>66</v>
      </c>
      <c r="C72" s="10">
        <v>150</v>
      </c>
      <c r="D72" s="10">
        <v>8000</v>
      </c>
      <c r="E72" s="9"/>
      <c r="F72" s="9">
        <v>0</v>
      </c>
      <c r="G72" s="11">
        <f t="shared" si="0"/>
        <v>150</v>
      </c>
      <c r="H72" s="12">
        <f t="shared" si="1"/>
        <v>0</v>
      </c>
    </row>
    <row r="73" spans="1:8" x14ac:dyDescent="0.35">
      <c r="A73" s="8"/>
      <c r="B73" s="4" t="s">
        <v>50</v>
      </c>
      <c r="C73" s="10">
        <v>200</v>
      </c>
      <c r="D73" s="10">
        <v>8000</v>
      </c>
      <c r="E73" s="9"/>
      <c r="F73" s="9">
        <v>0</v>
      </c>
      <c r="G73" s="11">
        <f t="shared" ref="G73:G79" si="2">((D73-C73)/10)*F73+C73</f>
        <v>200</v>
      </c>
      <c r="H73" s="12">
        <f t="shared" ref="H73:H79" si="3">E73*G73</f>
        <v>0</v>
      </c>
    </row>
    <row r="74" spans="1:8" ht="18" x14ac:dyDescent="0.35">
      <c r="A74" s="8"/>
      <c r="B74" s="4" t="s">
        <v>51</v>
      </c>
      <c r="C74" s="10">
        <v>200</v>
      </c>
      <c r="D74" s="10">
        <v>8000</v>
      </c>
      <c r="E74" s="9"/>
      <c r="F74" s="9">
        <v>0</v>
      </c>
      <c r="G74" s="11">
        <f t="shared" si="2"/>
        <v>200</v>
      </c>
      <c r="H74" s="12">
        <f t="shared" si="3"/>
        <v>0</v>
      </c>
    </row>
    <row r="75" spans="1:8" ht="27" x14ac:dyDescent="0.35">
      <c r="A75" s="8"/>
      <c r="B75" s="4" t="s">
        <v>67</v>
      </c>
      <c r="C75" s="10">
        <v>750</v>
      </c>
      <c r="D75" s="10">
        <v>2000</v>
      </c>
      <c r="E75" s="9"/>
      <c r="F75" s="9">
        <v>0</v>
      </c>
      <c r="G75" s="11">
        <f t="shared" si="2"/>
        <v>750</v>
      </c>
      <c r="H75" s="12">
        <f t="shared" si="3"/>
        <v>0</v>
      </c>
    </row>
    <row r="76" spans="1:8" x14ac:dyDescent="0.35">
      <c r="A76" s="8"/>
      <c r="B76" s="4" t="s">
        <v>52</v>
      </c>
      <c r="C76" s="10">
        <v>900</v>
      </c>
      <c r="D76" s="10">
        <v>1000</v>
      </c>
      <c r="E76" s="9"/>
      <c r="F76" s="9">
        <v>0</v>
      </c>
      <c r="G76" s="11">
        <f t="shared" si="2"/>
        <v>900</v>
      </c>
      <c r="H76" s="12">
        <f t="shared" si="3"/>
        <v>0</v>
      </c>
    </row>
    <row r="77" spans="1:8" x14ac:dyDescent="0.35">
      <c r="A77" s="8"/>
      <c r="B77" s="4" t="s">
        <v>78</v>
      </c>
      <c r="C77" s="10">
        <v>12</v>
      </c>
      <c r="D77" s="10">
        <v>50</v>
      </c>
      <c r="E77" s="9"/>
      <c r="F77" s="9">
        <v>0</v>
      </c>
      <c r="G77" s="11">
        <f t="shared" si="2"/>
        <v>12</v>
      </c>
      <c r="H77" s="12">
        <f t="shared" si="3"/>
        <v>0</v>
      </c>
    </row>
    <row r="78" spans="1:8" x14ac:dyDescent="0.35">
      <c r="A78" s="8"/>
      <c r="B78" s="4" t="s">
        <v>79</v>
      </c>
      <c r="C78" s="10">
        <v>4</v>
      </c>
      <c r="D78" s="10">
        <v>5</v>
      </c>
      <c r="E78" s="9"/>
      <c r="F78" s="9">
        <v>0</v>
      </c>
      <c r="G78" s="11">
        <f t="shared" si="2"/>
        <v>4</v>
      </c>
      <c r="H78" s="12">
        <f t="shared" si="3"/>
        <v>0</v>
      </c>
    </row>
    <row r="79" spans="1:8" x14ac:dyDescent="0.35">
      <c r="A79" s="8"/>
      <c r="B79" s="4" t="s">
        <v>80</v>
      </c>
      <c r="C79" s="10">
        <v>14</v>
      </c>
      <c r="D79" s="10">
        <v>20</v>
      </c>
      <c r="E79" s="9"/>
      <c r="F79" s="9">
        <v>0</v>
      </c>
      <c r="G79" s="11">
        <f t="shared" si="2"/>
        <v>14</v>
      </c>
      <c r="H79" s="12">
        <f t="shared" si="3"/>
        <v>0</v>
      </c>
    </row>
    <row r="80" spans="1:8" x14ac:dyDescent="0.35">
      <c r="B80" s="5"/>
      <c r="C80" s="6"/>
      <c r="D80" s="6"/>
      <c r="F80" s="23" t="s">
        <v>75</v>
      </c>
      <c r="G80" s="23"/>
      <c r="H80" s="3">
        <f>SUBTOTAL(9,H8:H79)</f>
        <v>0</v>
      </c>
    </row>
    <row r="81" spans="2:7" x14ac:dyDescent="0.35">
      <c r="B81" s="7" t="s">
        <v>81</v>
      </c>
      <c r="C81" s="6"/>
      <c r="D81" s="6"/>
      <c r="G81" s="2"/>
    </row>
    <row r="82" spans="2:7" x14ac:dyDescent="0.35">
      <c r="B82" s="5"/>
      <c r="C82" s="6"/>
      <c r="D82" s="6"/>
      <c r="G82" s="2"/>
    </row>
    <row r="83" spans="2:7" x14ac:dyDescent="0.35">
      <c r="B83" s="1"/>
    </row>
    <row r="85" spans="2:7" x14ac:dyDescent="0.35">
      <c r="B85" s="21" t="s">
        <v>72</v>
      </c>
      <c r="C85" s="22"/>
      <c r="D85" s="22"/>
      <c r="E85" s="22"/>
      <c r="F85" s="22"/>
    </row>
    <row r="86" spans="2:7" x14ac:dyDescent="0.35">
      <c r="B86" s="22"/>
      <c r="C86" s="22"/>
      <c r="D86" s="22"/>
      <c r="E86" s="22"/>
      <c r="F86" s="22"/>
    </row>
    <row r="87" spans="2:7" x14ac:dyDescent="0.35">
      <c r="B87" s="22"/>
      <c r="C87" s="22"/>
      <c r="D87" s="22"/>
      <c r="E87" s="22"/>
      <c r="F87" s="22"/>
    </row>
    <row r="88" spans="2:7" x14ac:dyDescent="0.35">
      <c r="B88" s="22"/>
      <c r="C88" s="22"/>
      <c r="D88" s="22"/>
      <c r="E88" s="22"/>
      <c r="F88" s="22"/>
    </row>
    <row r="89" spans="2:7" x14ac:dyDescent="0.35">
      <c r="B89" s="22"/>
      <c r="C89" s="22"/>
      <c r="D89" s="22"/>
      <c r="E89" s="22"/>
      <c r="F89" s="22"/>
    </row>
    <row r="90" spans="2:7" x14ac:dyDescent="0.35">
      <c r="B90" s="22"/>
      <c r="C90" s="22"/>
      <c r="D90" s="22"/>
      <c r="E90" s="22"/>
      <c r="F90" s="22"/>
    </row>
    <row r="91" spans="2:7" x14ac:dyDescent="0.35">
      <c r="B91" s="22"/>
      <c r="C91" s="22"/>
      <c r="D91" s="22"/>
      <c r="E91" s="22"/>
      <c r="F91" s="22"/>
    </row>
    <row r="92" spans="2:7" x14ac:dyDescent="0.35">
      <c r="B92" s="22"/>
      <c r="C92" s="22"/>
      <c r="D92" s="22"/>
      <c r="E92" s="22"/>
      <c r="F92" s="22"/>
    </row>
    <row r="93" spans="2:7" x14ac:dyDescent="0.35">
      <c r="B93" s="22"/>
      <c r="C93" s="22"/>
      <c r="D93" s="22"/>
      <c r="E93" s="22"/>
      <c r="F93" s="22"/>
    </row>
    <row r="94" spans="2:7" x14ac:dyDescent="0.35">
      <c r="B94" s="22"/>
      <c r="C94" s="22"/>
      <c r="D94" s="22"/>
      <c r="E94" s="22"/>
      <c r="F94" s="22"/>
    </row>
    <row r="95" spans="2:7" x14ac:dyDescent="0.35">
      <c r="B95" s="22"/>
      <c r="C95" s="22"/>
      <c r="D95" s="22"/>
      <c r="E95" s="22"/>
      <c r="F95" s="22"/>
    </row>
    <row r="96" spans="2:7" x14ac:dyDescent="0.35">
      <c r="B96" s="22"/>
      <c r="C96" s="22"/>
      <c r="D96" s="22"/>
      <c r="E96" s="22"/>
      <c r="F96" s="22"/>
    </row>
    <row r="97" spans="2:6" x14ac:dyDescent="0.35">
      <c r="B97" s="22"/>
      <c r="C97" s="22"/>
      <c r="D97" s="22"/>
      <c r="E97" s="22"/>
      <c r="F97" s="22"/>
    </row>
    <row r="98" spans="2:6" x14ac:dyDescent="0.35">
      <c r="B98" s="22"/>
      <c r="C98" s="22"/>
      <c r="D98" s="22"/>
      <c r="E98" s="22"/>
      <c r="F98" s="22"/>
    </row>
    <row r="99" spans="2:6" x14ac:dyDescent="0.35">
      <c r="B99" s="22"/>
      <c r="C99" s="22"/>
      <c r="D99" s="22"/>
      <c r="E99" s="22"/>
      <c r="F99" s="22"/>
    </row>
    <row r="100" spans="2:6" x14ac:dyDescent="0.35">
      <c r="B100" s="22"/>
      <c r="C100" s="22"/>
      <c r="D100" s="22"/>
      <c r="E100" s="22"/>
      <c r="F100" s="22"/>
    </row>
  </sheetData>
  <sheetProtection algorithmName="SHA-512" hashValue="uZcllpEerlwghwlvz72aUe8Qb/mlVsmSpFlzVzpK55PODaRDGoIM4gKTHuPQFoZMjzDHX+RKAvZem0dk81d4dg==" saltValue="3Wzd6UY+Bvt39mdEwWE+SA==" spinCount="100000" sheet="1" objects="1" scenarios="1" autoFilter="0"/>
  <autoFilter ref="A7:H81" xr:uid="{E7822CDC-1419-4F3A-9E30-278506B10B98}"/>
  <mergeCells count="6">
    <mergeCell ref="B85:F100"/>
    <mergeCell ref="F80:G80"/>
    <mergeCell ref="E1:H1"/>
    <mergeCell ref="E2:H2"/>
    <mergeCell ref="E3:H3"/>
    <mergeCell ref="E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daniel@sararu.ro</dc:creator>
  <cp:lastModifiedBy>daniel@sararu.ro</cp:lastModifiedBy>
  <cp:lastPrinted>2024-08-29T09:04:29Z</cp:lastPrinted>
  <dcterms:created xsi:type="dcterms:W3CDTF">2024-08-29T05:49:32Z</dcterms:created>
  <dcterms:modified xsi:type="dcterms:W3CDTF">2024-08-29T09:17:42Z</dcterms:modified>
</cp:coreProperties>
</file>